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015" windowHeight="3780" activeTab="1"/>
  </bookViews>
  <sheets>
    <sheet name="Данные" sheetId="1" r:id="rId1"/>
    <sheet name="Активность" sheetId="2" r:id="rId2"/>
    <sheet name="Телеком" sheetId="3" r:id="rId3"/>
    <sheet name="Банки" sheetId="4" r:id="rId4"/>
    <sheet name="Промышленность" sheetId="5" r:id="rId5"/>
    <sheet name="Проф.сервис" sheetId="6" r:id="rId6"/>
    <sheet name="Страхование" sheetId="7" r:id="rId7"/>
  </sheets>
  <definedNames/>
  <calcPr fullCalcOnLoad="1"/>
</workbook>
</file>

<file path=xl/sharedStrings.xml><?xml version="1.0" encoding="utf-8"?>
<sst xmlns="http://schemas.openxmlformats.org/spreadsheetml/2006/main" count="176" uniqueCount="26">
  <si>
    <t>Отрасль</t>
  </si>
  <si>
    <t>СТРАТЕГИЯ</t>
  </si>
  <si>
    <t>КЛИЕНТЫ</t>
  </si>
  <si>
    <t>ПРОЦЕССЫ</t>
  </si>
  <si>
    <t>СПОСОБНОСТИ</t>
  </si>
  <si>
    <t>ФУНКЦИОНАЛ CRM</t>
  </si>
  <si>
    <t>ИНФОРМАЦИЯ</t>
  </si>
  <si>
    <t>ИТ-БАЗИС</t>
  </si>
  <si>
    <t>АКТИВЫ</t>
  </si>
  <si>
    <t>Телеком</t>
  </si>
  <si>
    <t>банк</t>
  </si>
  <si>
    <t>страхование</t>
  </si>
  <si>
    <t>телеком</t>
  </si>
  <si>
    <t>проф сервис</t>
  </si>
  <si>
    <t>Промышленность</t>
  </si>
  <si>
    <t>промышленность</t>
  </si>
  <si>
    <t>Банк</t>
  </si>
  <si>
    <t>Проф.сервис</t>
  </si>
  <si>
    <t>Страхование</t>
  </si>
  <si>
    <t>Ответов</t>
  </si>
  <si>
    <t>Сред</t>
  </si>
  <si>
    <t>Мин</t>
  </si>
  <si>
    <t>Макс</t>
  </si>
  <si>
    <t>Разброс</t>
  </si>
  <si>
    <t>ВСЕГО</t>
  </si>
  <si>
    <t>Банки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</si>
</sst>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.75"/>
      <name val="Arial Cyr"/>
      <family val="0"/>
    </font>
    <font>
      <sz val="14.5"/>
      <name val="Arial Cyr"/>
      <family val="0"/>
    </font>
    <font>
      <sz val="16.25"/>
      <name val="Arial Cyr"/>
      <family val="0"/>
    </font>
    <font>
      <sz val="15"/>
      <name val="Arial Cyr"/>
      <family val="0"/>
    </font>
    <font>
      <sz val="12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Данные!$E$13:$E$17</c:f>
              <c:strCache>
                <c:ptCount val="5"/>
                <c:pt idx="0">
                  <c:v>Телеком</c:v>
                </c:pt>
                <c:pt idx="1">
                  <c:v>Банк</c:v>
                </c:pt>
                <c:pt idx="2">
                  <c:v>Промышленность</c:v>
                </c:pt>
                <c:pt idx="3">
                  <c:v>Проф.сервис</c:v>
                </c:pt>
                <c:pt idx="4">
                  <c:v>Страхование</c:v>
                </c:pt>
              </c:strCache>
            </c:strRef>
          </c:cat>
          <c:val>
            <c:numRef>
              <c:f>Данные!$F$13:$F$17</c:f>
              <c:numCache>
                <c:ptCount val="5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axId val="29713978"/>
        <c:axId val="66099211"/>
      </c:barChart>
      <c:catAx>
        <c:axId val="29713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99211"/>
        <c:crosses val="autoZero"/>
        <c:auto val="1"/>
        <c:lblOffset val="100"/>
        <c:noMultiLvlLbl val="0"/>
      </c:catAx>
      <c:valAx>
        <c:axId val="66099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13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Данные!$E$20:$E$27</c:f>
              <c:strCache>
                <c:ptCount val="8"/>
                <c:pt idx="0">
                  <c:v>СТРАТЕГИЯ</c:v>
                </c:pt>
                <c:pt idx="1">
                  <c:v>КЛИЕНТЫ</c:v>
                </c:pt>
                <c:pt idx="2">
                  <c:v>ПРОЦЕССЫ</c:v>
                </c:pt>
                <c:pt idx="3">
                  <c:v>СПОСОБНОСТИ</c:v>
                </c:pt>
                <c:pt idx="4">
                  <c:v>ФУНКЦИОНАЛ CRM</c:v>
                </c:pt>
                <c:pt idx="5">
                  <c:v>ИНФОРМАЦИЯ</c:v>
                </c:pt>
                <c:pt idx="6">
                  <c:v>ИТ-БАЗИС</c:v>
                </c:pt>
                <c:pt idx="7">
                  <c:v>АКТИВЫ</c:v>
                </c:pt>
              </c:strCache>
            </c:strRef>
          </c:cat>
          <c:val>
            <c:numRef>
              <c:f>Данные!$F$20:$F$27</c:f>
              <c:numCache>
                <c:ptCount val="8"/>
                <c:pt idx="0">
                  <c:v>2.6666666666666665</c:v>
                </c:pt>
                <c:pt idx="1">
                  <c:v>2.7777777777777777</c:v>
                </c:pt>
                <c:pt idx="2">
                  <c:v>2.7777777777777777</c:v>
                </c:pt>
                <c:pt idx="3">
                  <c:v>2.6666666666666665</c:v>
                </c:pt>
                <c:pt idx="4">
                  <c:v>2.2222222222222223</c:v>
                </c:pt>
                <c:pt idx="5">
                  <c:v>1.6666666666666667</c:v>
                </c:pt>
                <c:pt idx="6">
                  <c:v>3.111111111111111</c:v>
                </c:pt>
                <c:pt idx="7">
                  <c:v>2.4444444444444446</c:v>
                </c:pt>
              </c:numCache>
            </c:numRef>
          </c:val>
        </c:ser>
        <c:axId val="58021988"/>
        <c:axId val="52435845"/>
      </c:radarChart>
      <c:catAx>
        <c:axId val="58021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435845"/>
        <c:crosses val="autoZero"/>
        <c:auto val="1"/>
        <c:lblOffset val="100"/>
        <c:noMultiLvlLbl val="0"/>
      </c:catAx>
      <c:valAx>
        <c:axId val="52435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021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Данные!$E$30:$E$37</c:f>
              <c:strCache>
                <c:ptCount val="8"/>
                <c:pt idx="0">
                  <c:v>СТРАТЕГИЯ</c:v>
                </c:pt>
                <c:pt idx="1">
                  <c:v>КЛИЕНТЫ</c:v>
                </c:pt>
                <c:pt idx="2">
                  <c:v>ПРОЦЕССЫ</c:v>
                </c:pt>
                <c:pt idx="3">
                  <c:v>СПОСОБНОСТИ</c:v>
                </c:pt>
                <c:pt idx="4">
                  <c:v>ФУНКЦИОНАЛ CRM</c:v>
                </c:pt>
                <c:pt idx="5">
                  <c:v>ИНФОРМАЦИЯ</c:v>
                </c:pt>
                <c:pt idx="6">
                  <c:v>ИТ-БАЗИС</c:v>
                </c:pt>
                <c:pt idx="7">
                  <c:v>АКТИВЫ</c:v>
                </c:pt>
              </c:strCache>
            </c:strRef>
          </c:cat>
          <c:val>
            <c:numRef>
              <c:f>Данные!$F$30:$F$37</c:f>
              <c:numCache>
                <c:ptCount val="8"/>
                <c:pt idx="0">
                  <c:v>3.125</c:v>
                </c:pt>
                <c:pt idx="1">
                  <c:v>2.75</c:v>
                </c:pt>
                <c:pt idx="2">
                  <c:v>2.5</c:v>
                </c:pt>
                <c:pt idx="3">
                  <c:v>2.25</c:v>
                </c:pt>
                <c:pt idx="4">
                  <c:v>2.25</c:v>
                </c:pt>
                <c:pt idx="5">
                  <c:v>1.25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axId val="2160558"/>
        <c:axId val="19445023"/>
      </c:radarChart>
      <c:catAx>
        <c:axId val="2160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45023"/>
        <c:crosses val="autoZero"/>
        <c:auto val="1"/>
        <c:lblOffset val="100"/>
        <c:noMultiLvlLbl val="0"/>
      </c:catAx>
      <c:valAx>
        <c:axId val="194450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0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Данные!$E$40:$E$47</c:f>
              <c:strCache>
                <c:ptCount val="8"/>
                <c:pt idx="0">
                  <c:v>СТРАТЕГИЯ</c:v>
                </c:pt>
                <c:pt idx="1">
                  <c:v>КЛИЕНТЫ</c:v>
                </c:pt>
                <c:pt idx="2">
                  <c:v>ПРОЦЕССЫ</c:v>
                </c:pt>
                <c:pt idx="3">
                  <c:v>СПОСОБНОСТИ</c:v>
                </c:pt>
                <c:pt idx="4">
                  <c:v>ФУНКЦИОНАЛ CRM</c:v>
                </c:pt>
                <c:pt idx="5">
                  <c:v>ИНФОРМАЦИЯ</c:v>
                </c:pt>
                <c:pt idx="6">
                  <c:v>ИТ-БАЗИС</c:v>
                </c:pt>
                <c:pt idx="7">
                  <c:v>АКТИВЫ</c:v>
                </c:pt>
              </c:strCache>
            </c:strRef>
          </c:cat>
          <c:val>
            <c:numRef>
              <c:f>Данные!$F$40:$F$47</c:f>
              <c:numCache>
                <c:ptCount val="8"/>
                <c:pt idx="0">
                  <c:v>3.4</c:v>
                </c:pt>
                <c:pt idx="1">
                  <c:v>3</c:v>
                </c:pt>
                <c:pt idx="2">
                  <c:v>3</c:v>
                </c:pt>
                <c:pt idx="3">
                  <c:v>2.2</c:v>
                </c:pt>
                <c:pt idx="4">
                  <c:v>2.8</c:v>
                </c:pt>
                <c:pt idx="5">
                  <c:v>2.4</c:v>
                </c:pt>
                <c:pt idx="6">
                  <c:v>3.6</c:v>
                </c:pt>
                <c:pt idx="7">
                  <c:v>2.4</c:v>
                </c:pt>
              </c:numCache>
            </c:numRef>
          </c:val>
        </c:ser>
        <c:axId val="40787480"/>
        <c:axId val="31543001"/>
      </c:radarChart>
      <c:catAx>
        <c:axId val="40787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43001"/>
        <c:crosses val="autoZero"/>
        <c:auto val="1"/>
        <c:lblOffset val="100"/>
        <c:noMultiLvlLbl val="0"/>
      </c:catAx>
      <c:valAx>
        <c:axId val="315430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87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Данные!$E$50:$E$57</c:f>
              <c:strCache>
                <c:ptCount val="8"/>
                <c:pt idx="0">
                  <c:v>СТРАТЕГИЯ</c:v>
                </c:pt>
                <c:pt idx="1">
                  <c:v>КЛИЕНТЫ</c:v>
                </c:pt>
                <c:pt idx="2">
                  <c:v>ПРОЦЕССЫ</c:v>
                </c:pt>
                <c:pt idx="3">
                  <c:v>СПОСОБНОСТИ</c:v>
                </c:pt>
                <c:pt idx="4">
                  <c:v>ФУНКЦИОНАЛ CRM</c:v>
                </c:pt>
                <c:pt idx="5">
                  <c:v>ИНФОРМАЦИЯ</c:v>
                </c:pt>
                <c:pt idx="6">
                  <c:v>ИТ-БАЗИС</c:v>
                </c:pt>
                <c:pt idx="7">
                  <c:v>АКТИВЫ</c:v>
                </c:pt>
              </c:strCache>
            </c:strRef>
          </c:cat>
          <c:val>
            <c:numRef>
              <c:f>Данные!$F$50:$F$57</c:f>
              <c:numCache>
                <c:ptCount val="8"/>
                <c:pt idx="0">
                  <c:v>2.5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2.5</c:v>
                </c:pt>
                <c:pt idx="7">
                  <c:v>1.5</c:v>
                </c:pt>
              </c:numCache>
            </c:numRef>
          </c:val>
        </c:ser>
        <c:axId val="15451554"/>
        <c:axId val="4846259"/>
      </c:radarChart>
      <c:catAx>
        <c:axId val="15451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46259"/>
        <c:crosses val="autoZero"/>
        <c:auto val="1"/>
        <c:lblOffset val="100"/>
        <c:noMultiLvlLbl val="0"/>
      </c:catAx>
      <c:valAx>
        <c:axId val="48462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5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Данные!$E$60:$E$67</c:f>
              <c:strCache>
                <c:ptCount val="8"/>
                <c:pt idx="0">
                  <c:v>СТРАТЕГИЯ</c:v>
                </c:pt>
                <c:pt idx="1">
                  <c:v>КЛИЕНТЫ</c:v>
                </c:pt>
                <c:pt idx="2">
                  <c:v>ПРОЦЕССЫ</c:v>
                </c:pt>
                <c:pt idx="3">
                  <c:v>СПОСОБНОСТИ</c:v>
                </c:pt>
                <c:pt idx="4">
                  <c:v>ФУНКЦИОНАЛ CRM</c:v>
                </c:pt>
                <c:pt idx="5">
                  <c:v>ИНФОРМАЦИЯ</c:v>
                </c:pt>
                <c:pt idx="6">
                  <c:v>ИТ-БАЗИС</c:v>
                </c:pt>
                <c:pt idx="7">
                  <c:v>АКТИВЫ</c:v>
                </c:pt>
              </c:strCache>
            </c:strRef>
          </c:cat>
          <c:val>
            <c:numRef>
              <c:f>Данные!$F$60:$F$67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axId val="43616332"/>
        <c:axId val="57002669"/>
      </c:radarChart>
      <c:catAx>
        <c:axId val="43616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02669"/>
        <c:crosses val="autoZero"/>
        <c:auto val="1"/>
        <c:lblOffset val="100"/>
        <c:noMultiLvlLbl val="0"/>
      </c:catAx>
      <c:valAx>
        <c:axId val="570026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1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47625</xdr:rowOff>
    </xdr:from>
    <xdr:to>
      <xdr:col>9</xdr:col>
      <xdr:colOff>609600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61925" y="209550"/>
        <a:ext cx="6619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9</xdr:col>
      <xdr:colOff>95250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33350" y="47625"/>
        <a:ext cx="6134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8</xdr:col>
      <xdr:colOff>676275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" y="47625"/>
        <a:ext cx="6029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47625</xdr:rowOff>
    </xdr:from>
    <xdr:to>
      <xdr:col>9</xdr:col>
      <xdr:colOff>47625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42925" y="47625"/>
        <a:ext cx="56769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9</xdr:col>
      <xdr:colOff>180975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33350" y="47625"/>
        <a:ext cx="62198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8</xdr:col>
      <xdr:colOff>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33350" y="47625"/>
        <a:ext cx="53530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D67"/>
  <sheetViews>
    <sheetView workbookViewId="0" topLeftCell="D1">
      <pane xSplit="6" ySplit="10" topLeftCell="J11" activePane="bottomRight" state="frozen"/>
      <selection pane="topLeft" activeCell="D1" sqref="D1"/>
      <selection pane="topRight" activeCell="J1" sqref="J1"/>
      <selection pane="bottomLeft" activeCell="D11" sqref="D11"/>
      <selection pane="bottomRight" activeCell="Q1" sqref="Q1:Q16384"/>
    </sheetView>
  </sheetViews>
  <sheetFormatPr defaultColWidth="9.00390625" defaultRowHeight="12.75"/>
  <cols>
    <col min="5" max="5" width="19.25390625" style="0" customWidth="1"/>
    <col min="6" max="6" width="9.375" style="0" customWidth="1"/>
  </cols>
  <sheetData>
    <row r="2" spans="5:30" ht="12.75">
      <c r="E2" t="s">
        <v>0</v>
      </c>
      <c r="F2" t="s">
        <v>9</v>
      </c>
      <c r="G2" t="s">
        <v>9</v>
      </c>
      <c r="H2" t="s">
        <v>12</v>
      </c>
      <c r="I2" t="s">
        <v>12</v>
      </c>
      <c r="J2" t="s">
        <v>12</v>
      </c>
      <c r="K2" t="s">
        <v>12</v>
      </c>
      <c r="L2" t="s">
        <v>12</v>
      </c>
      <c r="M2" t="s">
        <v>12</v>
      </c>
      <c r="N2" t="s">
        <v>12</v>
      </c>
      <c r="O2" t="s">
        <v>10</v>
      </c>
      <c r="P2" t="s">
        <v>10</v>
      </c>
      <c r="Q2" s="5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14</v>
      </c>
      <c r="X2" t="s">
        <v>14</v>
      </c>
      <c r="Y2" t="s">
        <v>14</v>
      </c>
      <c r="Z2" t="s">
        <v>15</v>
      </c>
      <c r="AA2" t="s">
        <v>15</v>
      </c>
      <c r="AB2" t="s">
        <v>13</v>
      </c>
      <c r="AC2" t="s">
        <v>13</v>
      </c>
      <c r="AD2" t="s">
        <v>11</v>
      </c>
    </row>
    <row r="3" spans="5:30" ht="12.75">
      <c r="E3" t="s">
        <v>1</v>
      </c>
      <c r="F3">
        <v>3</v>
      </c>
      <c r="G3">
        <v>4</v>
      </c>
      <c r="H3">
        <v>2</v>
      </c>
      <c r="I3">
        <v>2</v>
      </c>
      <c r="J3">
        <v>1</v>
      </c>
      <c r="K3">
        <v>4</v>
      </c>
      <c r="L3">
        <v>2</v>
      </c>
      <c r="M3">
        <v>4</v>
      </c>
      <c r="N3">
        <v>2</v>
      </c>
      <c r="O3">
        <v>1</v>
      </c>
      <c r="P3">
        <v>2</v>
      </c>
      <c r="Q3" s="5">
        <v>6</v>
      </c>
      <c r="R3">
        <v>2</v>
      </c>
      <c r="S3">
        <v>1</v>
      </c>
      <c r="T3">
        <v>1</v>
      </c>
      <c r="U3">
        <v>6</v>
      </c>
      <c r="V3">
        <v>6</v>
      </c>
      <c r="W3">
        <v>6</v>
      </c>
      <c r="X3">
        <v>5</v>
      </c>
      <c r="Y3">
        <v>1</v>
      </c>
      <c r="Z3">
        <v>2</v>
      </c>
      <c r="AA3">
        <v>3</v>
      </c>
      <c r="AB3">
        <v>3</v>
      </c>
      <c r="AC3">
        <v>2</v>
      </c>
      <c r="AD3">
        <v>2</v>
      </c>
    </row>
    <row r="4" spans="5:30" ht="12.75">
      <c r="E4" t="s">
        <v>2</v>
      </c>
      <c r="F4">
        <v>4</v>
      </c>
      <c r="G4">
        <v>4</v>
      </c>
      <c r="H4">
        <v>1</v>
      </c>
      <c r="I4">
        <v>1</v>
      </c>
      <c r="J4">
        <v>1</v>
      </c>
      <c r="K4">
        <v>4</v>
      </c>
      <c r="L4">
        <v>2</v>
      </c>
      <c r="M4">
        <v>5</v>
      </c>
      <c r="N4">
        <v>3</v>
      </c>
      <c r="O4">
        <v>4</v>
      </c>
      <c r="P4">
        <v>1</v>
      </c>
      <c r="Q4" s="5">
        <v>5</v>
      </c>
      <c r="R4">
        <v>3</v>
      </c>
      <c r="S4">
        <v>2</v>
      </c>
      <c r="T4">
        <v>1</v>
      </c>
      <c r="U4">
        <v>3</v>
      </c>
      <c r="V4">
        <v>3</v>
      </c>
      <c r="W4">
        <v>5</v>
      </c>
      <c r="X4">
        <v>4</v>
      </c>
      <c r="Y4">
        <v>1</v>
      </c>
      <c r="Z4">
        <v>2</v>
      </c>
      <c r="AA4">
        <v>3</v>
      </c>
      <c r="AB4">
        <v>5</v>
      </c>
      <c r="AC4">
        <v>3</v>
      </c>
      <c r="AD4">
        <v>3</v>
      </c>
    </row>
    <row r="5" spans="5:30" ht="12.75">
      <c r="E5" t="s">
        <v>3</v>
      </c>
      <c r="F5">
        <v>3</v>
      </c>
      <c r="G5">
        <v>4</v>
      </c>
      <c r="H5">
        <v>1</v>
      </c>
      <c r="I5">
        <v>3</v>
      </c>
      <c r="J5">
        <v>1</v>
      </c>
      <c r="K5">
        <v>4</v>
      </c>
      <c r="L5">
        <v>3</v>
      </c>
      <c r="M5">
        <v>4</v>
      </c>
      <c r="N5">
        <v>2</v>
      </c>
      <c r="O5">
        <v>3</v>
      </c>
      <c r="P5">
        <v>0</v>
      </c>
      <c r="Q5" s="5">
        <v>5</v>
      </c>
      <c r="R5">
        <v>2</v>
      </c>
      <c r="S5">
        <v>1</v>
      </c>
      <c r="T5">
        <v>1</v>
      </c>
      <c r="U5">
        <v>4</v>
      </c>
      <c r="V5">
        <v>4</v>
      </c>
      <c r="W5">
        <v>6</v>
      </c>
      <c r="X5">
        <v>5</v>
      </c>
      <c r="Y5">
        <v>2</v>
      </c>
      <c r="Z5">
        <v>1</v>
      </c>
      <c r="AA5">
        <v>1</v>
      </c>
      <c r="AB5">
        <v>3</v>
      </c>
      <c r="AC5">
        <v>1</v>
      </c>
      <c r="AD5">
        <v>1</v>
      </c>
    </row>
    <row r="6" spans="5:30" ht="12.75">
      <c r="E6" t="s">
        <v>4</v>
      </c>
      <c r="F6">
        <v>4</v>
      </c>
      <c r="G6">
        <v>3</v>
      </c>
      <c r="H6">
        <v>2</v>
      </c>
      <c r="I6">
        <v>1</v>
      </c>
      <c r="J6">
        <v>1</v>
      </c>
      <c r="K6">
        <v>5</v>
      </c>
      <c r="L6">
        <v>2</v>
      </c>
      <c r="M6">
        <v>5</v>
      </c>
      <c r="N6">
        <v>1</v>
      </c>
      <c r="O6">
        <v>3</v>
      </c>
      <c r="P6">
        <v>1</v>
      </c>
      <c r="Q6" s="5">
        <v>5</v>
      </c>
      <c r="R6">
        <v>1</v>
      </c>
      <c r="S6">
        <v>2</v>
      </c>
      <c r="T6">
        <v>0</v>
      </c>
      <c r="U6">
        <v>3</v>
      </c>
      <c r="V6">
        <v>3</v>
      </c>
      <c r="W6">
        <v>4</v>
      </c>
      <c r="X6">
        <v>4</v>
      </c>
      <c r="Y6">
        <v>1</v>
      </c>
      <c r="Z6">
        <v>1</v>
      </c>
      <c r="AA6">
        <v>1</v>
      </c>
      <c r="AB6">
        <v>3</v>
      </c>
      <c r="AC6">
        <v>1</v>
      </c>
      <c r="AD6">
        <v>0</v>
      </c>
    </row>
    <row r="7" spans="5:30" ht="12.75">
      <c r="E7" t="s">
        <v>5</v>
      </c>
      <c r="F7">
        <v>4</v>
      </c>
      <c r="G7">
        <v>2</v>
      </c>
      <c r="H7">
        <v>1</v>
      </c>
      <c r="I7">
        <v>2</v>
      </c>
      <c r="J7">
        <v>0</v>
      </c>
      <c r="K7">
        <v>2</v>
      </c>
      <c r="L7">
        <v>2</v>
      </c>
      <c r="M7">
        <v>2</v>
      </c>
      <c r="N7">
        <v>5</v>
      </c>
      <c r="O7">
        <v>2</v>
      </c>
      <c r="P7">
        <v>0</v>
      </c>
      <c r="Q7" s="5">
        <v>5</v>
      </c>
      <c r="R7">
        <v>2</v>
      </c>
      <c r="S7">
        <v>2</v>
      </c>
      <c r="T7">
        <v>3</v>
      </c>
      <c r="U7">
        <v>2</v>
      </c>
      <c r="V7">
        <v>2</v>
      </c>
      <c r="W7">
        <v>4</v>
      </c>
      <c r="X7">
        <v>4</v>
      </c>
      <c r="Y7">
        <v>2</v>
      </c>
      <c r="Z7">
        <v>1</v>
      </c>
      <c r="AA7">
        <v>3</v>
      </c>
      <c r="AB7">
        <v>3</v>
      </c>
      <c r="AC7">
        <v>1</v>
      </c>
      <c r="AD7">
        <v>3</v>
      </c>
    </row>
    <row r="8" spans="5:30" ht="12.75">
      <c r="E8" t="s">
        <v>6</v>
      </c>
      <c r="F8">
        <v>3</v>
      </c>
      <c r="G8">
        <v>3</v>
      </c>
      <c r="H8">
        <v>1</v>
      </c>
      <c r="I8">
        <v>0</v>
      </c>
      <c r="J8">
        <v>1</v>
      </c>
      <c r="K8">
        <v>2</v>
      </c>
      <c r="L8">
        <v>2</v>
      </c>
      <c r="M8">
        <v>2</v>
      </c>
      <c r="N8">
        <v>1</v>
      </c>
      <c r="O8">
        <v>1</v>
      </c>
      <c r="P8">
        <v>0</v>
      </c>
      <c r="Q8" s="5">
        <v>2</v>
      </c>
      <c r="R8">
        <v>2</v>
      </c>
      <c r="S8">
        <v>1</v>
      </c>
      <c r="T8">
        <v>0</v>
      </c>
      <c r="U8">
        <v>2</v>
      </c>
      <c r="V8">
        <v>2</v>
      </c>
      <c r="W8">
        <v>5</v>
      </c>
      <c r="X8">
        <v>4</v>
      </c>
      <c r="Y8">
        <v>1</v>
      </c>
      <c r="Z8">
        <v>1</v>
      </c>
      <c r="AA8">
        <v>1</v>
      </c>
      <c r="AB8">
        <v>2</v>
      </c>
      <c r="AC8">
        <v>2</v>
      </c>
      <c r="AD8">
        <v>1</v>
      </c>
    </row>
    <row r="9" spans="5:30" ht="12.75">
      <c r="E9" t="s">
        <v>7</v>
      </c>
      <c r="F9">
        <v>3</v>
      </c>
      <c r="G9">
        <v>4</v>
      </c>
      <c r="H9">
        <v>2</v>
      </c>
      <c r="I9">
        <v>1</v>
      </c>
      <c r="J9">
        <v>2</v>
      </c>
      <c r="K9">
        <v>4</v>
      </c>
      <c r="L9">
        <v>4</v>
      </c>
      <c r="M9">
        <v>4</v>
      </c>
      <c r="N9">
        <v>4</v>
      </c>
      <c r="O9">
        <v>4</v>
      </c>
      <c r="P9">
        <v>0</v>
      </c>
      <c r="Q9" s="5">
        <v>3</v>
      </c>
      <c r="R9">
        <v>4</v>
      </c>
      <c r="S9">
        <v>3</v>
      </c>
      <c r="T9">
        <v>2</v>
      </c>
      <c r="U9">
        <v>4</v>
      </c>
      <c r="V9">
        <v>4</v>
      </c>
      <c r="W9">
        <v>5</v>
      </c>
      <c r="X9">
        <v>5</v>
      </c>
      <c r="Y9">
        <v>1</v>
      </c>
      <c r="Z9">
        <v>2</v>
      </c>
      <c r="AA9">
        <v>5</v>
      </c>
      <c r="AB9">
        <v>3</v>
      </c>
      <c r="AC9">
        <v>2</v>
      </c>
      <c r="AD9">
        <v>0</v>
      </c>
    </row>
    <row r="10" spans="5:30" ht="12.75">
      <c r="E10" t="s">
        <v>8</v>
      </c>
      <c r="F10">
        <v>2</v>
      </c>
      <c r="G10">
        <v>3</v>
      </c>
      <c r="H10">
        <v>2</v>
      </c>
      <c r="I10">
        <v>0</v>
      </c>
      <c r="J10">
        <v>1</v>
      </c>
      <c r="K10">
        <v>2</v>
      </c>
      <c r="L10">
        <v>3</v>
      </c>
      <c r="M10">
        <v>5</v>
      </c>
      <c r="N10">
        <v>4</v>
      </c>
      <c r="O10">
        <v>4</v>
      </c>
      <c r="P10">
        <v>2</v>
      </c>
      <c r="Q10" s="5">
        <v>5</v>
      </c>
      <c r="R10">
        <v>4</v>
      </c>
      <c r="S10">
        <v>2</v>
      </c>
      <c r="T10">
        <v>1</v>
      </c>
      <c r="U10">
        <v>3</v>
      </c>
      <c r="V10">
        <v>3</v>
      </c>
      <c r="W10">
        <v>3</v>
      </c>
      <c r="X10">
        <v>5</v>
      </c>
      <c r="Y10">
        <v>1</v>
      </c>
      <c r="Z10">
        <v>1</v>
      </c>
      <c r="AA10">
        <v>2</v>
      </c>
      <c r="AB10">
        <v>2</v>
      </c>
      <c r="AC10">
        <v>1</v>
      </c>
      <c r="AD10">
        <v>2</v>
      </c>
    </row>
    <row r="12" ht="12.75">
      <c r="F12" t="s">
        <v>19</v>
      </c>
    </row>
    <row r="13" spans="5:6" ht="12.75">
      <c r="E13" t="s">
        <v>9</v>
      </c>
      <c r="F13">
        <f>COUNT(F3:N3)</f>
        <v>9</v>
      </c>
    </row>
    <row r="14" spans="5:6" ht="12.75">
      <c r="E14" t="s">
        <v>16</v>
      </c>
      <c r="F14">
        <f>COUNT(O3:V3)</f>
        <v>8</v>
      </c>
    </row>
    <row r="15" spans="5:6" ht="12.75">
      <c r="E15" t="s">
        <v>14</v>
      </c>
      <c r="F15">
        <f>COUNT(W3:AA3)</f>
        <v>5</v>
      </c>
    </row>
    <row r="16" spans="5:6" ht="12.75">
      <c r="E16" t="s">
        <v>17</v>
      </c>
      <c r="F16">
        <f>COUNT(AB3:AC3)</f>
        <v>2</v>
      </c>
    </row>
    <row r="17" spans="5:6" ht="12.75">
      <c r="E17" t="s">
        <v>18</v>
      </c>
      <c r="F17">
        <f>COUNT(AD3)</f>
        <v>1</v>
      </c>
    </row>
    <row r="19" spans="5:9" ht="12.75">
      <c r="E19" t="s">
        <v>9</v>
      </c>
      <c r="F19" t="s">
        <v>20</v>
      </c>
      <c r="G19" t="s">
        <v>21</v>
      </c>
      <c r="H19" t="s">
        <v>22</v>
      </c>
      <c r="I19" t="s">
        <v>23</v>
      </c>
    </row>
    <row r="20" spans="5:9" ht="12.75">
      <c r="E20" t="s">
        <v>1</v>
      </c>
      <c r="F20" s="1">
        <f aca="true" t="shared" si="0" ref="F20:F27">AVERAGE(F3:N3)</f>
        <v>2.6666666666666665</v>
      </c>
      <c r="G20">
        <f aca="true" t="shared" si="1" ref="G20:G27">MIN(F3:N3)</f>
        <v>1</v>
      </c>
      <c r="H20">
        <f aca="true" t="shared" si="2" ref="H20:H27">MAX(F3:N3)</f>
        <v>4</v>
      </c>
      <c r="I20">
        <f>H20-G20</f>
        <v>3</v>
      </c>
    </row>
    <row r="21" spans="5:9" ht="12.75">
      <c r="E21" t="s">
        <v>2</v>
      </c>
      <c r="F21" s="1">
        <f t="shared" si="0"/>
        <v>2.7777777777777777</v>
      </c>
      <c r="G21">
        <f t="shared" si="1"/>
        <v>1</v>
      </c>
      <c r="H21">
        <f t="shared" si="2"/>
        <v>5</v>
      </c>
      <c r="I21">
        <f aca="true" t="shared" si="3" ref="I21:I27">H21-G21</f>
        <v>4</v>
      </c>
    </row>
    <row r="22" spans="5:9" ht="12.75">
      <c r="E22" t="s">
        <v>3</v>
      </c>
      <c r="F22" s="1">
        <f t="shared" si="0"/>
        <v>2.7777777777777777</v>
      </c>
      <c r="G22">
        <f t="shared" si="1"/>
        <v>1</v>
      </c>
      <c r="H22">
        <f t="shared" si="2"/>
        <v>4</v>
      </c>
      <c r="I22">
        <f t="shared" si="3"/>
        <v>3</v>
      </c>
    </row>
    <row r="23" spans="5:9" ht="12.75">
      <c r="E23" t="s">
        <v>4</v>
      </c>
      <c r="F23" s="1">
        <f t="shared" si="0"/>
        <v>2.6666666666666665</v>
      </c>
      <c r="G23">
        <f t="shared" si="1"/>
        <v>1</v>
      </c>
      <c r="H23">
        <f t="shared" si="2"/>
        <v>5</v>
      </c>
      <c r="I23">
        <f t="shared" si="3"/>
        <v>4</v>
      </c>
    </row>
    <row r="24" spans="5:9" ht="12.75">
      <c r="E24" t="s">
        <v>5</v>
      </c>
      <c r="F24" s="1">
        <f t="shared" si="0"/>
        <v>2.2222222222222223</v>
      </c>
      <c r="G24">
        <f t="shared" si="1"/>
        <v>0</v>
      </c>
      <c r="H24">
        <f t="shared" si="2"/>
        <v>5</v>
      </c>
      <c r="I24">
        <f t="shared" si="3"/>
        <v>5</v>
      </c>
    </row>
    <row r="25" spans="5:9" ht="12.75">
      <c r="E25" t="s">
        <v>6</v>
      </c>
      <c r="F25" s="1">
        <f t="shared" si="0"/>
        <v>1.6666666666666667</v>
      </c>
      <c r="G25">
        <f t="shared" si="1"/>
        <v>0</v>
      </c>
      <c r="H25">
        <f t="shared" si="2"/>
        <v>3</v>
      </c>
      <c r="I25">
        <f t="shared" si="3"/>
        <v>3</v>
      </c>
    </row>
    <row r="26" spans="5:9" ht="12.75">
      <c r="E26" t="s">
        <v>7</v>
      </c>
      <c r="F26" s="1">
        <f t="shared" si="0"/>
        <v>3.111111111111111</v>
      </c>
      <c r="G26">
        <f t="shared" si="1"/>
        <v>1</v>
      </c>
      <c r="H26">
        <f t="shared" si="2"/>
        <v>4</v>
      </c>
      <c r="I26">
        <f t="shared" si="3"/>
        <v>3</v>
      </c>
    </row>
    <row r="27" spans="5:9" ht="12.75">
      <c r="E27" t="s">
        <v>8</v>
      </c>
      <c r="F27" s="1">
        <f t="shared" si="0"/>
        <v>2.4444444444444446</v>
      </c>
      <c r="G27">
        <f t="shared" si="1"/>
        <v>0</v>
      </c>
      <c r="H27">
        <f t="shared" si="2"/>
        <v>5</v>
      </c>
      <c r="I27">
        <f t="shared" si="3"/>
        <v>5</v>
      </c>
    </row>
    <row r="29" spans="5:9" ht="12.75">
      <c r="E29" t="s">
        <v>25</v>
      </c>
      <c r="F29" t="s">
        <v>20</v>
      </c>
      <c r="G29" t="s">
        <v>21</v>
      </c>
      <c r="H29" t="s">
        <v>22</v>
      </c>
      <c r="I29" t="s">
        <v>23</v>
      </c>
    </row>
    <row r="30" spans="5:9" ht="12.75">
      <c r="E30" t="s">
        <v>1</v>
      </c>
      <c r="F30" s="1">
        <f>AVERAGE(O3:V3)</f>
        <v>3.125</v>
      </c>
      <c r="G30">
        <f>MIN(O3:V3)</f>
        <v>1</v>
      </c>
      <c r="H30">
        <f>MAX(O3:V3)</f>
        <v>6</v>
      </c>
      <c r="I30">
        <f>H30-G30</f>
        <v>5</v>
      </c>
    </row>
    <row r="31" spans="5:9" ht="12.75">
      <c r="E31" t="s">
        <v>2</v>
      </c>
      <c r="F31" s="1">
        <f aca="true" t="shared" si="4" ref="F31:F36">AVERAGE(O4:V4)</f>
        <v>2.75</v>
      </c>
      <c r="G31">
        <f aca="true" t="shared" si="5" ref="G31:G37">MIN(O4:V4)</f>
        <v>1</v>
      </c>
      <c r="H31">
        <f aca="true" t="shared" si="6" ref="H31:H37">MAX(O4:V4)</f>
        <v>5</v>
      </c>
      <c r="I31">
        <f aca="true" t="shared" si="7" ref="I31:I37">H31-G31</f>
        <v>4</v>
      </c>
    </row>
    <row r="32" spans="5:9" ht="12.75">
      <c r="E32" t="s">
        <v>3</v>
      </c>
      <c r="F32" s="1">
        <f t="shared" si="4"/>
        <v>2.5</v>
      </c>
      <c r="G32">
        <f t="shared" si="5"/>
        <v>0</v>
      </c>
      <c r="H32">
        <f t="shared" si="6"/>
        <v>5</v>
      </c>
      <c r="I32">
        <f t="shared" si="7"/>
        <v>5</v>
      </c>
    </row>
    <row r="33" spans="5:9" ht="12.75">
      <c r="E33" t="s">
        <v>4</v>
      </c>
      <c r="F33" s="1">
        <f t="shared" si="4"/>
        <v>2.25</v>
      </c>
      <c r="G33">
        <f t="shared" si="5"/>
        <v>0</v>
      </c>
      <c r="H33">
        <f t="shared" si="6"/>
        <v>5</v>
      </c>
      <c r="I33">
        <f t="shared" si="7"/>
        <v>5</v>
      </c>
    </row>
    <row r="34" spans="5:9" ht="12.75">
      <c r="E34" t="s">
        <v>5</v>
      </c>
      <c r="F34" s="1">
        <f t="shared" si="4"/>
        <v>2.25</v>
      </c>
      <c r="G34">
        <f t="shared" si="5"/>
        <v>0</v>
      </c>
      <c r="H34">
        <f t="shared" si="6"/>
        <v>5</v>
      </c>
      <c r="I34">
        <f t="shared" si="7"/>
        <v>5</v>
      </c>
    </row>
    <row r="35" spans="5:9" ht="12.75">
      <c r="E35" t="s">
        <v>6</v>
      </c>
      <c r="F35" s="1">
        <f t="shared" si="4"/>
        <v>1.25</v>
      </c>
      <c r="G35">
        <f t="shared" si="5"/>
        <v>0</v>
      </c>
      <c r="H35">
        <f t="shared" si="6"/>
        <v>2</v>
      </c>
      <c r="I35">
        <f t="shared" si="7"/>
        <v>2</v>
      </c>
    </row>
    <row r="36" spans="5:9" ht="12.75">
      <c r="E36" t="s">
        <v>7</v>
      </c>
      <c r="F36" s="1">
        <f t="shared" si="4"/>
        <v>3</v>
      </c>
      <c r="G36">
        <f t="shared" si="5"/>
        <v>0</v>
      </c>
      <c r="H36">
        <f t="shared" si="6"/>
        <v>4</v>
      </c>
      <c r="I36">
        <f t="shared" si="7"/>
        <v>4</v>
      </c>
    </row>
    <row r="37" spans="5:9" ht="12.75">
      <c r="E37" t="s">
        <v>8</v>
      </c>
      <c r="F37" s="1">
        <f>AVERAGE(O10:V10)</f>
        <v>3</v>
      </c>
      <c r="G37">
        <f t="shared" si="5"/>
        <v>1</v>
      </c>
      <c r="H37">
        <f t="shared" si="6"/>
        <v>5</v>
      </c>
      <c r="I37">
        <f t="shared" si="7"/>
        <v>4</v>
      </c>
    </row>
    <row r="39" spans="5:9" ht="12.75">
      <c r="E39" t="s">
        <v>14</v>
      </c>
      <c r="F39" t="s">
        <v>20</v>
      </c>
      <c r="G39" t="s">
        <v>21</v>
      </c>
      <c r="H39" t="s">
        <v>22</v>
      </c>
      <c r="I39" t="s">
        <v>23</v>
      </c>
    </row>
    <row r="40" spans="5:9" ht="12.75">
      <c r="E40" t="s">
        <v>1</v>
      </c>
      <c r="F40" s="1">
        <f>AVERAGE(W3:AA3)</f>
        <v>3.4</v>
      </c>
      <c r="G40">
        <f>MIN(W3:AA3)</f>
        <v>1</v>
      </c>
      <c r="H40">
        <f>MAX(W3:AA3)</f>
        <v>6</v>
      </c>
      <c r="I40">
        <f>H40-G40</f>
        <v>5</v>
      </c>
    </row>
    <row r="41" spans="5:9" ht="12.75">
      <c r="E41" t="s">
        <v>2</v>
      </c>
      <c r="F41" s="1">
        <f aca="true" t="shared" si="8" ref="F41:F46">AVERAGE(W4:AA4)</f>
        <v>3</v>
      </c>
      <c r="G41">
        <f aca="true" t="shared" si="9" ref="G41:G47">MIN(W4:AA4)</f>
        <v>1</v>
      </c>
      <c r="H41">
        <f aca="true" t="shared" si="10" ref="H41:H47">MAX(W4:AA4)</f>
        <v>5</v>
      </c>
      <c r="I41">
        <f aca="true" t="shared" si="11" ref="I41:I47">H41-G41</f>
        <v>4</v>
      </c>
    </row>
    <row r="42" spans="5:9" ht="12.75">
      <c r="E42" t="s">
        <v>3</v>
      </c>
      <c r="F42" s="1">
        <f t="shared" si="8"/>
        <v>3</v>
      </c>
      <c r="G42">
        <f t="shared" si="9"/>
        <v>1</v>
      </c>
      <c r="H42">
        <f t="shared" si="10"/>
        <v>6</v>
      </c>
      <c r="I42">
        <f t="shared" si="11"/>
        <v>5</v>
      </c>
    </row>
    <row r="43" spans="5:9" ht="12.75">
      <c r="E43" t="s">
        <v>4</v>
      </c>
      <c r="F43" s="1">
        <f t="shared" si="8"/>
        <v>2.2</v>
      </c>
      <c r="G43">
        <f t="shared" si="9"/>
        <v>1</v>
      </c>
      <c r="H43">
        <f t="shared" si="10"/>
        <v>4</v>
      </c>
      <c r="I43">
        <f t="shared" si="11"/>
        <v>3</v>
      </c>
    </row>
    <row r="44" spans="5:9" ht="12.75">
      <c r="E44" t="s">
        <v>5</v>
      </c>
      <c r="F44" s="1">
        <f t="shared" si="8"/>
        <v>2.8</v>
      </c>
      <c r="G44">
        <f t="shared" si="9"/>
        <v>1</v>
      </c>
      <c r="H44">
        <f t="shared" si="10"/>
        <v>4</v>
      </c>
      <c r="I44">
        <f t="shared" si="11"/>
        <v>3</v>
      </c>
    </row>
    <row r="45" spans="5:9" ht="12.75">
      <c r="E45" t="s">
        <v>6</v>
      </c>
      <c r="F45" s="1">
        <f t="shared" si="8"/>
        <v>2.4</v>
      </c>
      <c r="G45">
        <f t="shared" si="9"/>
        <v>1</v>
      </c>
      <c r="H45">
        <f t="shared" si="10"/>
        <v>5</v>
      </c>
      <c r="I45">
        <f t="shared" si="11"/>
        <v>4</v>
      </c>
    </row>
    <row r="46" spans="5:9" ht="12.75">
      <c r="E46" t="s">
        <v>7</v>
      </c>
      <c r="F46" s="1">
        <f t="shared" si="8"/>
        <v>3.6</v>
      </c>
      <c r="G46">
        <f t="shared" si="9"/>
        <v>1</v>
      </c>
      <c r="H46">
        <f t="shared" si="10"/>
        <v>5</v>
      </c>
      <c r="I46">
        <f t="shared" si="11"/>
        <v>4</v>
      </c>
    </row>
    <row r="47" spans="5:9" ht="12.75">
      <c r="E47" t="s">
        <v>8</v>
      </c>
      <c r="F47" s="1">
        <f>AVERAGE(W10:AA10)</f>
        <v>2.4</v>
      </c>
      <c r="G47">
        <f t="shared" si="9"/>
        <v>1</v>
      </c>
      <c r="H47">
        <f t="shared" si="10"/>
        <v>5</v>
      </c>
      <c r="I47">
        <f t="shared" si="11"/>
        <v>4</v>
      </c>
    </row>
    <row r="49" spans="5:9" ht="12.75">
      <c r="E49" t="s">
        <v>17</v>
      </c>
      <c r="F49" t="s">
        <v>20</v>
      </c>
      <c r="G49" t="s">
        <v>21</v>
      </c>
      <c r="H49" t="s">
        <v>22</v>
      </c>
      <c r="I49" t="s">
        <v>23</v>
      </c>
    </row>
    <row r="50" spans="5:9" ht="12.75">
      <c r="E50" t="s">
        <v>1</v>
      </c>
      <c r="F50" s="1">
        <f>AVERAGE(AB3:AC3)</f>
        <v>2.5</v>
      </c>
      <c r="G50">
        <f>MIN(AB3:AC3)</f>
        <v>2</v>
      </c>
      <c r="H50">
        <f>MAX(AB3:AC3)</f>
        <v>3</v>
      </c>
      <c r="I50">
        <f>H50-G50</f>
        <v>1</v>
      </c>
    </row>
    <row r="51" spans="5:9" ht="12.75">
      <c r="E51" t="s">
        <v>2</v>
      </c>
      <c r="F51" s="1">
        <f aca="true" t="shared" si="12" ref="F51:F57">AVERAGE(AB4:AC4)</f>
        <v>4</v>
      </c>
      <c r="G51">
        <f aca="true" t="shared" si="13" ref="G51:G57">MIN(AB4:AC4)</f>
        <v>3</v>
      </c>
      <c r="H51">
        <f aca="true" t="shared" si="14" ref="H51:H57">MAX(AB4:AC4)</f>
        <v>5</v>
      </c>
      <c r="I51">
        <f aca="true" t="shared" si="15" ref="I51:I57">H51-G51</f>
        <v>2</v>
      </c>
    </row>
    <row r="52" spans="5:9" ht="12.75">
      <c r="E52" t="s">
        <v>3</v>
      </c>
      <c r="F52" s="1">
        <f t="shared" si="12"/>
        <v>2</v>
      </c>
      <c r="G52">
        <f t="shared" si="13"/>
        <v>1</v>
      </c>
      <c r="H52">
        <f t="shared" si="14"/>
        <v>3</v>
      </c>
      <c r="I52">
        <f t="shared" si="15"/>
        <v>2</v>
      </c>
    </row>
    <row r="53" spans="5:9" ht="12.75">
      <c r="E53" t="s">
        <v>4</v>
      </c>
      <c r="F53" s="1">
        <f t="shared" si="12"/>
        <v>2</v>
      </c>
      <c r="G53">
        <f t="shared" si="13"/>
        <v>1</v>
      </c>
      <c r="H53">
        <f t="shared" si="14"/>
        <v>3</v>
      </c>
      <c r="I53">
        <f t="shared" si="15"/>
        <v>2</v>
      </c>
    </row>
    <row r="54" spans="5:9" ht="12.75">
      <c r="E54" t="s">
        <v>5</v>
      </c>
      <c r="F54" s="1">
        <f t="shared" si="12"/>
        <v>2</v>
      </c>
      <c r="G54">
        <f t="shared" si="13"/>
        <v>1</v>
      </c>
      <c r="H54">
        <f t="shared" si="14"/>
        <v>3</v>
      </c>
      <c r="I54">
        <f t="shared" si="15"/>
        <v>2</v>
      </c>
    </row>
    <row r="55" spans="5:9" ht="12.75">
      <c r="E55" t="s">
        <v>6</v>
      </c>
      <c r="F55" s="1">
        <f t="shared" si="12"/>
        <v>2</v>
      </c>
      <c r="G55">
        <f t="shared" si="13"/>
        <v>2</v>
      </c>
      <c r="H55">
        <f t="shared" si="14"/>
        <v>2</v>
      </c>
      <c r="I55">
        <f t="shared" si="15"/>
        <v>0</v>
      </c>
    </row>
    <row r="56" spans="5:9" ht="12.75">
      <c r="E56" t="s">
        <v>7</v>
      </c>
      <c r="F56" s="1">
        <f t="shared" si="12"/>
        <v>2.5</v>
      </c>
      <c r="G56">
        <f t="shared" si="13"/>
        <v>2</v>
      </c>
      <c r="H56">
        <f t="shared" si="14"/>
        <v>3</v>
      </c>
      <c r="I56">
        <f t="shared" si="15"/>
        <v>1</v>
      </c>
    </row>
    <row r="57" spans="5:9" ht="12.75">
      <c r="E57" t="s">
        <v>8</v>
      </c>
      <c r="F57" s="1">
        <f t="shared" si="12"/>
        <v>1.5</v>
      </c>
      <c r="G57">
        <f t="shared" si="13"/>
        <v>1</v>
      </c>
      <c r="H57">
        <f t="shared" si="14"/>
        <v>2</v>
      </c>
      <c r="I57">
        <f t="shared" si="15"/>
        <v>1</v>
      </c>
    </row>
    <row r="59" spans="5:9" ht="12.75">
      <c r="E59" t="s">
        <v>18</v>
      </c>
      <c r="F59" t="s">
        <v>20</v>
      </c>
      <c r="G59" t="s">
        <v>21</v>
      </c>
      <c r="H59" t="s">
        <v>22</v>
      </c>
      <c r="I59" t="s">
        <v>23</v>
      </c>
    </row>
    <row r="60" spans="5:9" ht="12.75">
      <c r="E60" t="s">
        <v>1</v>
      </c>
      <c r="F60" s="1">
        <f>AVERAGE(AD3:AD3)</f>
        <v>2</v>
      </c>
      <c r="G60">
        <f>MIN(AD3:AD3)</f>
        <v>2</v>
      </c>
      <c r="H60">
        <f>MAX(AD3:AD3)</f>
        <v>2</v>
      </c>
      <c r="I60">
        <f>H60-G60</f>
        <v>0</v>
      </c>
    </row>
    <row r="61" spans="5:9" ht="12.75">
      <c r="E61" t="s">
        <v>2</v>
      </c>
      <c r="F61" s="1">
        <f aca="true" t="shared" si="16" ref="F61:F67">AVERAGE(AD4:AD4)</f>
        <v>3</v>
      </c>
      <c r="G61">
        <f aca="true" t="shared" si="17" ref="G61:G67">MIN(AD4:AD4)</f>
        <v>3</v>
      </c>
      <c r="H61">
        <f aca="true" t="shared" si="18" ref="H61:H67">MAX(AD4:AD4)</f>
        <v>3</v>
      </c>
      <c r="I61">
        <f aca="true" t="shared" si="19" ref="I61:I67">H61-G61</f>
        <v>0</v>
      </c>
    </row>
    <row r="62" spans="5:9" ht="12.75">
      <c r="E62" t="s">
        <v>3</v>
      </c>
      <c r="F62" s="1">
        <f t="shared" si="16"/>
        <v>1</v>
      </c>
      <c r="G62">
        <f t="shared" si="17"/>
        <v>1</v>
      </c>
      <c r="H62">
        <f t="shared" si="18"/>
        <v>1</v>
      </c>
      <c r="I62">
        <f t="shared" si="19"/>
        <v>0</v>
      </c>
    </row>
    <row r="63" spans="5:9" ht="12.75">
      <c r="E63" t="s">
        <v>4</v>
      </c>
      <c r="F63" s="1">
        <f t="shared" si="16"/>
        <v>0</v>
      </c>
      <c r="G63">
        <f t="shared" si="17"/>
        <v>0</v>
      </c>
      <c r="H63">
        <f t="shared" si="18"/>
        <v>0</v>
      </c>
      <c r="I63">
        <f t="shared" si="19"/>
        <v>0</v>
      </c>
    </row>
    <row r="64" spans="5:9" ht="12.75">
      <c r="E64" t="s">
        <v>5</v>
      </c>
      <c r="F64" s="1">
        <f t="shared" si="16"/>
        <v>3</v>
      </c>
      <c r="G64">
        <f t="shared" si="17"/>
        <v>3</v>
      </c>
      <c r="H64">
        <f t="shared" si="18"/>
        <v>3</v>
      </c>
      <c r="I64">
        <f t="shared" si="19"/>
        <v>0</v>
      </c>
    </row>
    <row r="65" spans="5:9" ht="12.75">
      <c r="E65" t="s">
        <v>6</v>
      </c>
      <c r="F65" s="1">
        <f t="shared" si="16"/>
        <v>1</v>
      </c>
      <c r="G65">
        <f t="shared" si="17"/>
        <v>1</v>
      </c>
      <c r="H65">
        <f t="shared" si="18"/>
        <v>1</v>
      </c>
      <c r="I65">
        <f t="shared" si="19"/>
        <v>0</v>
      </c>
    </row>
    <row r="66" spans="5:9" ht="12.75">
      <c r="E66" t="s">
        <v>7</v>
      </c>
      <c r="F66" s="1">
        <f t="shared" si="16"/>
        <v>0</v>
      </c>
      <c r="G66">
        <f t="shared" si="17"/>
        <v>0</v>
      </c>
      <c r="H66">
        <f t="shared" si="18"/>
        <v>0</v>
      </c>
      <c r="I66">
        <f t="shared" si="19"/>
        <v>0</v>
      </c>
    </row>
    <row r="67" spans="5:9" ht="12.75">
      <c r="E67" t="s">
        <v>8</v>
      </c>
      <c r="F67" s="1">
        <f t="shared" si="16"/>
        <v>2</v>
      </c>
      <c r="G67">
        <f t="shared" si="17"/>
        <v>2</v>
      </c>
      <c r="H67">
        <f t="shared" si="18"/>
        <v>2</v>
      </c>
      <c r="I67">
        <f t="shared" si="19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L5:M11"/>
  <sheetViews>
    <sheetView tabSelected="1" workbookViewId="0" topLeftCell="A1">
      <selection activeCell="J29" sqref="J29"/>
    </sheetView>
  </sheetViews>
  <sheetFormatPr defaultColWidth="9.00390625" defaultRowHeight="12.75"/>
  <cols>
    <col min="11" max="11" width="3.00390625" style="0" customWidth="1"/>
    <col min="12" max="12" width="20.00390625" style="0" bestFit="1" customWidth="1"/>
  </cols>
  <sheetData>
    <row r="5" spans="12:13" ht="15">
      <c r="L5" s="2" t="s">
        <v>9</v>
      </c>
      <c r="M5" s="2">
        <v>9</v>
      </c>
    </row>
    <row r="6" spans="12:13" ht="15">
      <c r="L6" s="2" t="s">
        <v>16</v>
      </c>
      <c r="M6" s="2">
        <v>8</v>
      </c>
    </row>
    <row r="7" spans="12:13" ht="15">
      <c r="L7" s="2" t="s">
        <v>14</v>
      </c>
      <c r="M7" s="2">
        <v>5</v>
      </c>
    </row>
    <row r="8" spans="12:13" ht="15">
      <c r="L8" s="2" t="s">
        <v>17</v>
      </c>
      <c r="M8" s="2">
        <v>2</v>
      </c>
    </row>
    <row r="9" spans="12:13" ht="15">
      <c r="L9" s="2" t="s">
        <v>18</v>
      </c>
      <c r="M9" s="2">
        <v>1</v>
      </c>
    </row>
    <row r="10" spans="12:13" ht="15">
      <c r="L10" s="3"/>
      <c r="M10" s="3"/>
    </row>
    <row r="11" spans="12:13" ht="15">
      <c r="L11" s="3" t="s">
        <v>24</v>
      </c>
      <c r="M11" s="3">
        <f>SUM(M5:M9)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6:O14"/>
  <sheetViews>
    <sheetView workbookViewId="0" topLeftCell="A1">
      <selection activeCell="K24" sqref="K24"/>
    </sheetView>
  </sheetViews>
  <sheetFormatPr defaultColWidth="9.00390625" defaultRowHeight="12.75"/>
  <cols>
    <col min="10" max="10" width="3.625" style="0" customWidth="1"/>
    <col min="11" max="11" width="23.125" style="0" bestFit="1" customWidth="1"/>
    <col min="12" max="12" width="7.125" style="0" customWidth="1"/>
    <col min="13" max="13" width="6.00390625" style="0" customWidth="1"/>
    <col min="14" max="14" width="7.125" style="0" customWidth="1"/>
    <col min="15" max="15" width="9.625" style="0" customWidth="1"/>
  </cols>
  <sheetData>
    <row r="6" spans="11:15" ht="15">
      <c r="K6" s="2" t="s">
        <v>9</v>
      </c>
      <c r="L6" s="2" t="s">
        <v>20</v>
      </c>
      <c r="M6" s="2" t="s">
        <v>21</v>
      </c>
      <c r="N6" s="2" t="s">
        <v>22</v>
      </c>
      <c r="O6" s="2" t="s">
        <v>23</v>
      </c>
    </row>
    <row r="7" spans="11:15" ht="15">
      <c r="K7" s="2" t="s">
        <v>1</v>
      </c>
      <c r="L7" s="4">
        <v>2.6666666666666665</v>
      </c>
      <c r="M7" s="2">
        <v>1</v>
      </c>
      <c r="N7" s="2">
        <v>4</v>
      </c>
      <c r="O7" s="2">
        <v>3</v>
      </c>
    </row>
    <row r="8" spans="11:15" ht="15">
      <c r="K8" s="2" t="s">
        <v>2</v>
      </c>
      <c r="L8" s="4">
        <v>2.7777777777777777</v>
      </c>
      <c r="M8" s="2">
        <v>1</v>
      </c>
      <c r="N8" s="2">
        <v>5</v>
      </c>
      <c r="O8" s="2">
        <v>4</v>
      </c>
    </row>
    <row r="9" spans="11:15" ht="15">
      <c r="K9" s="2" t="s">
        <v>3</v>
      </c>
      <c r="L9" s="4">
        <v>2.7777777777777777</v>
      </c>
      <c r="M9" s="2">
        <v>1</v>
      </c>
      <c r="N9" s="2">
        <v>4</v>
      </c>
      <c r="O9" s="2">
        <v>3</v>
      </c>
    </row>
    <row r="10" spans="11:15" ht="15">
      <c r="K10" s="2" t="s">
        <v>4</v>
      </c>
      <c r="L10" s="4">
        <v>2.6666666666666665</v>
      </c>
      <c r="M10" s="2">
        <v>1</v>
      </c>
      <c r="N10" s="2">
        <v>5</v>
      </c>
      <c r="O10" s="2">
        <v>4</v>
      </c>
    </row>
    <row r="11" spans="11:15" ht="15">
      <c r="K11" s="2" t="s">
        <v>5</v>
      </c>
      <c r="L11" s="4">
        <v>2.2222222222222223</v>
      </c>
      <c r="M11" s="2">
        <v>0</v>
      </c>
      <c r="N11" s="2">
        <v>5</v>
      </c>
      <c r="O11" s="2">
        <v>5</v>
      </c>
    </row>
    <row r="12" spans="11:15" ht="15">
      <c r="K12" s="2" t="s">
        <v>6</v>
      </c>
      <c r="L12" s="4">
        <v>1.6666666666666667</v>
      </c>
      <c r="M12" s="2">
        <v>0</v>
      </c>
      <c r="N12" s="2">
        <v>3</v>
      </c>
      <c r="O12" s="2">
        <v>3</v>
      </c>
    </row>
    <row r="13" spans="11:15" ht="15">
      <c r="K13" s="2" t="s">
        <v>7</v>
      </c>
      <c r="L13" s="4">
        <v>3.111111111111111</v>
      </c>
      <c r="M13" s="2">
        <v>1</v>
      </c>
      <c r="N13" s="2">
        <v>4</v>
      </c>
      <c r="O13" s="2">
        <v>3</v>
      </c>
    </row>
    <row r="14" spans="11:15" ht="15">
      <c r="K14" s="2" t="s">
        <v>8</v>
      </c>
      <c r="L14" s="4">
        <v>2.4444444444444446</v>
      </c>
      <c r="M14" s="2">
        <v>0</v>
      </c>
      <c r="N14" s="2">
        <v>5</v>
      </c>
      <c r="O14" s="2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7:O15"/>
  <sheetViews>
    <sheetView workbookViewId="0" topLeftCell="A1">
      <selection activeCell="H30" sqref="H30"/>
    </sheetView>
  </sheetViews>
  <sheetFormatPr defaultColWidth="9.00390625" defaultRowHeight="12.75"/>
  <cols>
    <col min="10" max="10" width="1.75390625" style="0" customWidth="1"/>
    <col min="11" max="11" width="22.375" style="0" customWidth="1"/>
    <col min="12" max="12" width="6.875" style="0" customWidth="1"/>
    <col min="13" max="13" width="6.125" style="0" customWidth="1"/>
    <col min="14" max="14" width="6.25390625" style="0" customWidth="1"/>
    <col min="15" max="15" width="10.25390625" style="0" customWidth="1"/>
  </cols>
  <sheetData>
    <row r="7" spans="11:15" ht="15">
      <c r="K7" s="2" t="s">
        <v>25</v>
      </c>
      <c r="L7" s="2" t="s">
        <v>20</v>
      </c>
      <c r="M7" s="2" t="s">
        <v>21</v>
      </c>
      <c r="N7" s="2" t="s">
        <v>22</v>
      </c>
      <c r="O7" s="2" t="s">
        <v>23</v>
      </c>
    </row>
    <row r="8" spans="11:15" ht="15">
      <c r="K8" s="2" t="s">
        <v>1</v>
      </c>
      <c r="L8" s="4">
        <v>3.125</v>
      </c>
      <c r="M8" s="2">
        <v>1</v>
      </c>
      <c r="N8" s="2">
        <v>6</v>
      </c>
      <c r="O8" s="2">
        <v>5</v>
      </c>
    </row>
    <row r="9" spans="11:15" ht="15">
      <c r="K9" s="2" t="s">
        <v>2</v>
      </c>
      <c r="L9" s="4">
        <v>2.75</v>
      </c>
      <c r="M9" s="2">
        <v>1</v>
      </c>
      <c r="N9" s="2">
        <v>5</v>
      </c>
      <c r="O9" s="2">
        <v>4</v>
      </c>
    </row>
    <row r="10" spans="11:15" ht="15">
      <c r="K10" s="2" t="s">
        <v>3</v>
      </c>
      <c r="L10" s="4">
        <v>2.5</v>
      </c>
      <c r="M10" s="2">
        <v>0</v>
      </c>
      <c r="N10" s="2">
        <v>5</v>
      </c>
      <c r="O10" s="2">
        <v>5</v>
      </c>
    </row>
    <row r="11" spans="11:15" ht="15">
      <c r="K11" s="2" t="s">
        <v>4</v>
      </c>
      <c r="L11" s="4">
        <v>2.25</v>
      </c>
      <c r="M11" s="2">
        <v>0</v>
      </c>
      <c r="N11" s="2">
        <v>5</v>
      </c>
      <c r="O11" s="2">
        <v>5</v>
      </c>
    </row>
    <row r="12" spans="11:15" ht="15">
      <c r="K12" s="2" t="s">
        <v>5</v>
      </c>
      <c r="L12" s="4">
        <v>2.25</v>
      </c>
      <c r="M12" s="2">
        <v>0</v>
      </c>
      <c r="N12" s="2">
        <v>5</v>
      </c>
      <c r="O12" s="2">
        <v>5</v>
      </c>
    </row>
    <row r="13" spans="11:15" ht="15">
      <c r="K13" s="2" t="s">
        <v>6</v>
      </c>
      <c r="L13" s="4">
        <v>1.25</v>
      </c>
      <c r="M13" s="2">
        <v>0</v>
      </c>
      <c r="N13" s="2">
        <v>2</v>
      </c>
      <c r="O13" s="2">
        <v>2</v>
      </c>
    </row>
    <row r="14" spans="11:15" ht="15">
      <c r="K14" s="2" t="s">
        <v>7</v>
      </c>
      <c r="L14" s="4">
        <v>3</v>
      </c>
      <c r="M14" s="2">
        <v>0</v>
      </c>
      <c r="N14" s="2">
        <v>4</v>
      </c>
      <c r="O14" s="2">
        <v>4</v>
      </c>
    </row>
    <row r="15" spans="11:15" ht="15">
      <c r="K15" s="2" t="s">
        <v>8</v>
      </c>
      <c r="L15" s="4">
        <v>3</v>
      </c>
      <c r="M15" s="2">
        <v>1</v>
      </c>
      <c r="N15" s="2">
        <v>5</v>
      </c>
      <c r="O15" s="2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9:O17"/>
  <sheetViews>
    <sheetView workbookViewId="0" topLeftCell="A1">
      <selection activeCell="K24" sqref="K24"/>
    </sheetView>
  </sheetViews>
  <sheetFormatPr defaultColWidth="9.00390625" defaultRowHeight="12.75"/>
  <cols>
    <col min="10" max="10" width="2.00390625" style="0" customWidth="1"/>
    <col min="11" max="11" width="23.125" style="0" bestFit="1" customWidth="1"/>
    <col min="12" max="12" width="7.125" style="0" customWidth="1"/>
    <col min="13" max="13" width="6.125" style="0" customWidth="1"/>
    <col min="14" max="14" width="7.125" style="0" customWidth="1"/>
    <col min="15" max="15" width="9.875" style="0" customWidth="1"/>
  </cols>
  <sheetData>
    <row r="9" spans="11:15" ht="15">
      <c r="K9" s="2" t="s">
        <v>14</v>
      </c>
      <c r="L9" s="2" t="s">
        <v>20</v>
      </c>
      <c r="M9" s="2" t="s">
        <v>21</v>
      </c>
      <c r="N9" s="2" t="s">
        <v>22</v>
      </c>
      <c r="O9" s="2" t="s">
        <v>23</v>
      </c>
    </row>
    <row r="10" spans="11:15" ht="15">
      <c r="K10" s="2" t="s">
        <v>1</v>
      </c>
      <c r="L10" s="4">
        <v>3.4</v>
      </c>
      <c r="M10" s="2">
        <v>1</v>
      </c>
      <c r="N10" s="2">
        <v>6</v>
      </c>
      <c r="O10" s="2">
        <v>5</v>
      </c>
    </row>
    <row r="11" spans="11:15" ht="15">
      <c r="K11" s="2" t="s">
        <v>2</v>
      </c>
      <c r="L11" s="4">
        <v>3</v>
      </c>
      <c r="M11" s="2">
        <v>1</v>
      </c>
      <c r="N11" s="2">
        <v>5</v>
      </c>
      <c r="O11" s="2">
        <v>4</v>
      </c>
    </row>
    <row r="12" spans="11:15" ht="15">
      <c r="K12" s="2" t="s">
        <v>3</v>
      </c>
      <c r="L12" s="4">
        <v>3</v>
      </c>
      <c r="M12" s="2">
        <v>1</v>
      </c>
      <c r="N12" s="2">
        <v>6</v>
      </c>
      <c r="O12" s="2">
        <v>5</v>
      </c>
    </row>
    <row r="13" spans="11:15" ht="15">
      <c r="K13" s="2" t="s">
        <v>4</v>
      </c>
      <c r="L13" s="4">
        <v>2.2</v>
      </c>
      <c r="M13" s="2">
        <v>1</v>
      </c>
      <c r="N13" s="2">
        <v>4</v>
      </c>
      <c r="O13" s="2">
        <v>3</v>
      </c>
    </row>
    <row r="14" spans="11:15" ht="15">
      <c r="K14" s="2" t="s">
        <v>5</v>
      </c>
      <c r="L14" s="4">
        <v>2.8</v>
      </c>
      <c r="M14" s="2">
        <v>1</v>
      </c>
      <c r="N14" s="2">
        <v>4</v>
      </c>
      <c r="O14" s="2">
        <v>3</v>
      </c>
    </row>
    <row r="15" spans="11:15" ht="15">
      <c r="K15" s="2" t="s">
        <v>6</v>
      </c>
      <c r="L15" s="4">
        <v>2.4</v>
      </c>
      <c r="M15" s="2">
        <v>1</v>
      </c>
      <c r="N15" s="2">
        <v>5</v>
      </c>
      <c r="O15" s="2">
        <v>4</v>
      </c>
    </row>
    <row r="16" spans="11:15" ht="15">
      <c r="K16" s="2" t="s">
        <v>7</v>
      </c>
      <c r="L16" s="4">
        <v>3.6</v>
      </c>
      <c r="M16" s="2">
        <v>1</v>
      </c>
      <c r="N16" s="2">
        <v>5</v>
      </c>
      <c r="O16" s="2">
        <v>4</v>
      </c>
    </row>
    <row r="17" spans="11:15" ht="15">
      <c r="K17" s="2" t="s">
        <v>8</v>
      </c>
      <c r="L17" s="4">
        <v>2.4</v>
      </c>
      <c r="M17" s="2">
        <v>1</v>
      </c>
      <c r="N17" s="2">
        <v>5</v>
      </c>
      <c r="O17" s="2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8:O16"/>
  <sheetViews>
    <sheetView workbookViewId="0" topLeftCell="A1">
      <selection activeCell="K27" sqref="K27"/>
    </sheetView>
  </sheetViews>
  <sheetFormatPr defaultColWidth="9.00390625" defaultRowHeight="12.75"/>
  <cols>
    <col min="10" max="10" width="3.25390625" style="0" customWidth="1"/>
    <col min="11" max="11" width="23.125" style="0" bestFit="1" customWidth="1"/>
    <col min="12" max="12" width="7.125" style="0" customWidth="1"/>
    <col min="13" max="13" width="6.125" style="0" customWidth="1"/>
    <col min="14" max="14" width="7.25390625" style="0" customWidth="1"/>
    <col min="15" max="15" width="9.875" style="0" customWidth="1"/>
  </cols>
  <sheetData>
    <row r="8" spans="11:15" ht="15">
      <c r="K8" s="2" t="s">
        <v>17</v>
      </c>
      <c r="L8" s="2" t="s">
        <v>20</v>
      </c>
      <c r="M8" s="2" t="s">
        <v>21</v>
      </c>
      <c r="N8" s="2" t="s">
        <v>22</v>
      </c>
      <c r="O8" s="2" t="s">
        <v>23</v>
      </c>
    </row>
    <row r="9" spans="11:15" ht="15">
      <c r="K9" s="2" t="s">
        <v>1</v>
      </c>
      <c r="L9" s="4">
        <v>2.5</v>
      </c>
      <c r="M9" s="2">
        <v>2</v>
      </c>
      <c r="N9" s="2">
        <v>3</v>
      </c>
      <c r="O9" s="2">
        <v>1</v>
      </c>
    </row>
    <row r="10" spans="11:15" ht="15">
      <c r="K10" s="2" t="s">
        <v>2</v>
      </c>
      <c r="L10" s="4">
        <v>4</v>
      </c>
      <c r="M10" s="2">
        <v>3</v>
      </c>
      <c r="N10" s="2">
        <v>5</v>
      </c>
      <c r="O10" s="2">
        <v>2</v>
      </c>
    </row>
    <row r="11" spans="11:15" ht="15">
      <c r="K11" s="2" t="s">
        <v>3</v>
      </c>
      <c r="L11" s="4">
        <v>2</v>
      </c>
      <c r="M11" s="2">
        <v>1</v>
      </c>
      <c r="N11" s="2">
        <v>3</v>
      </c>
      <c r="O11" s="2">
        <v>2</v>
      </c>
    </row>
    <row r="12" spans="11:15" ht="15">
      <c r="K12" s="2" t="s">
        <v>4</v>
      </c>
      <c r="L12" s="4">
        <v>2</v>
      </c>
      <c r="M12" s="2">
        <v>1</v>
      </c>
      <c r="N12" s="2">
        <v>3</v>
      </c>
      <c r="O12" s="2">
        <v>2</v>
      </c>
    </row>
    <row r="13" spans="11:15" ht="15">
      <c r="K13" s="2" t="s">
        <v>5</v>
      </c>
      <c r="L13" s="4">
        <v>2</v>
      </c>
      <c r="M13" s="2">
        <v>1</v>
      </c>
      <c r="N13" s="2">
        <v>3</v>
      </c>
      <c r="O13" s="2">
        <v>2</v>
      </c>
    </row>
    <row r="14" spans="11:15" ht="15">
      <c r="K14" s="2" t="s">
        <v>6</v>
      </c>
      <c r="L14" s="4">
        <v>2</v>
      </c>
      <c r="M14" s="2">
        <v>2</v>
      </c>
      <c r="N14" s="2">
        <v>2</v>
      </c>
      <c r="O14" s="2">
        <v>0</v>
      </c>
    </row>
    <row r="15" spans="11:15" ht="15">
      <c r="K15" s="2" t="s">
        <v>7</v>
      </c>
      <c r="L15" s="4">
        <v>2.5</v>
      </c>
      <c r="M15" s="2">
        <v>2</v>
      </c>
      <c r="N15" s="2">
        <v>3</v>
      </c>
      <c r="O15" s="2">
        <v>1</v>
      </c>
    </row>
    <row r="16" spans="11:15" ht="15">
      <c r="K16" s="2" t="s">
        <v>8</v>
      </c>
      <c r="L16" s="4">
        <v>1.5</v>
      </c>
      <c r="M16" s="2">
        <v>1</v>
      </c>
      <c r="N16" s="2">
        <v>2</v>
      </c>
      <c r="O16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J7:N15"/>
  <sheetViews>
    <sheetView workbookViewId="0" topLeftCell="A1">
      <selection activeCell="J19" sqref="J19"/>
    </sheetView>
  </sheetViews>
  <sheetFormatPr defaultColWidth="9.00390625" defaultRowHeight="12.75"/>
  <cols>
    <col min="9" max="9" width="2.875" style="0" customWidth="1"/>
    <col min="10" max="10" width="23.125" style="0" bestFit="1" customWidth="1"/>
    <col min="14" max="14" width="10.875" style="0" customWidth="1"/>
  </cols>
  <sheetData>
    <row r="7" spans="10:14" ht="15">
      <c r="J7" s="2" t="s">
        <v>18</v>
      </c>
      <c r="K7" s="2" t="s">
        <v>20</v>
      </c>
      <c r="L7" s="2" t="s">
        <v>21</v>
      </c>
      <c r="M7" s="2" t="s">
        <v>22</v>
      </c>
      <c r="N7" s="2" t="s">
        <v>23</v>
      </c>
    </row>
    <row r="8" spans="10:14" ht="15">
      <c r="J8" s="2" t="s">
        <v>1</v>
      </c>
      <c r="K8" s="4">
        <v>2</v>
      </c>
      <c r="L8" s="2">
        <v>2</v>
      </c>
      <c r="M8" s="2">
        <v>2</v>
      </c>
      <c r="N8" s="2">
        <v>0</v>
      </c>
    </row>
    <row r="9" spans="10:14" ht="15">
      <c r="J9" s="2" t="s">
        <v>2</v>
      </c>
      <c r="K9" s="4">
        <v>3</v>
      </c>
      <c r="L9" s="2">
        <v>3</v>
      </c>
      <c r="M9" s="2">
        <v>3</v>
      </c>
      <c r="N9" s="2">
        <v>0</v>
      </c>
    </row>
    <row r="10" spans="10:14" ht="15">
      <c r="J10" s="2" t="s">
        <v>3</v>
      </c>
      <c r="K10" s="4">
        <v>1</v>
      </c>
      <c r="L10" s="2">
        <v>1</v>
      </c>
      <c r="M10" s="2">
        <v>1</v>
      </c>
      <c r="N10" s="2">
        <v>0</v>
      </c>
    </row>
    <row r="11" spans="10:14" ht="15">
      <c r="J11" s="2" t="s">
        <v>4</v>
      </c>
      <c r="K11" s="4">
        <v>0</v>
      </c>
      <c r="L11" s="2">
        <v>0</v>
      </c>
      <c r="M11" s="2">
        <v>0</v>
      </c>
      <c r="N11" s="2">
        <v>0</v>
      </c>
    </row>
    <row r="12" spans="10:14" ht="15">
      <c r="J12" s="2" t="s">
        <v>5</v>
      </c>
      <c r="K12" s="4">
        <v>3</v>
      </c>
      <c r="L12" s="2">
        <v>3</v>
      </c>
      <c r="M12" s="2">
        <v>3</v>
      </c>
      <c r="N12" s="2">
        <v>0</v>
      </c>
    </row>
    <row r="13" spans="10:14" ht="15">
      <c r="J13" s="2" t="s">
        <v>6</v>
      </c>
      <c r="K13" s="4">
        <v>1</v>
      </c>
      <c r="L13" s="2">
        <v>1</v>
      </c>
      <c r="M13" s="2">
        <v>1</v>
      </c>
      <c r="N13" s="2">
        <v>0</v>
      </c>
    </row>
    <row r="14" spans="10:14" ht="15">
      <c r="J14" s="2" t="s">
        <v>7</v>
      </c>
      <c r="K14" s="4">
        <v>0</v>
      </c>
      <c r="L14" s="2">
        <v>0</v>
      </c>
      <c r="M14" s="2">
        <v>0</v>
      </c>
      <c r="N14" s="2">
        <v>0</v>
      </c>
    </row>
    <row r="15" spans="10:14" ht="15">
      <c r="J15" s="2" t="s">
        <v>8</v>
      </c>
      <c r="K15" s="4">
        <v>2</v>
      </c>
      <c r="L15" s="2">
        <v>2</v>
      </c>
      <c r="M15" s="2">
        <v>2</v>
      </c>
      <c r="N15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Demouser</dc:creator>
  <cp:keywords/>
  <dc:description/>
  <cp:lastModifiedBy>Kotov</cp:lastModifiedBy>
  <dcterms:created xsi:type="dcterms:W3CDTF">2006-10-25T06:10:32Z</dcterms:created>
  <dcterms:modified xsi:type="dcterms:W3CDTF">2006-10-26T06:12:02Z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